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PARA PUBLICAR EN PAGINA OFICIAL\2025\CUENTA PUBLICA 2025\TITULO V ANUAL 2025\"/>
    </mc:Choice>
  </mc:AlternateContent>
  <xr:revisionPtr revIDLastSave="0" documentId="8_{4C4FCDB1-175D-4D77-A3D5-7EAED651B783}" xr6:coauthVersionLast="47" xr6:coauthVersionMax="47" xr10:uidLastSave="{00000000-0000-0000-0000-000000000000}"/>
  <bookViews>
    <workbookView xWindow="-120" yWindow="-120" windowWidth="29040" windowHeight="15720" xr2:uid="{DB8302BD-B21E-4D72-8766-E6C470D985F6}"/>
  </bookViews>
  <sheets>
    <sheet name="Libro 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H41" i="1" l="1"/>
  <c r="H40" i="1"/>
  <c r="H39" i="1"/>
  <c r="H38" i="1"/>
  <c r="H37" i="1"/>
  <c r="H36" i="1"/>
  <c r="H35" i="1"/>
  <c r="H34" i="1"/>
  <c r="H33" i="1"/>
  <c r="G32" i="1"/>
  <c r="F32" i="1"/>
  <c r="D32" i="1"/>
  <c r="D11" i="1" s="1"/>
  <c r="D43" i="1" s="1"/>
  <c r="C32" i="1"/>
  <c r="H31" i="1"/>
  <c r="H30" i="1"/>
  <c r="H29" i="1"/>
  <c r="H28" i="1"/>
  <c r="G27" i="1"/>
  <c r="F27" i="1"/>
  <c r="D27" i="1"/>
  <c r="C27" i="1"/>
  <c r="E26" i="1"/>
  <c r="H26" i="1"/>
  <c r="E25" i="1"/>
  <c r="H25" i="1" s="1"/>
  <c r="H19" i="1" s="1"/>
  <c r="H24" i="1"/>
  <c r="H23" i="1"/>
  <c r="H22" i="1"/>
  <c r="H21" i="1"/>
  <c r="H20" i="1"/>
  <c r="G19" i="1"/>
  <c r="F19" i="1"/>
  <c r="D19" i="1"/>
  <c r="C19" i="1"/>
  <c r="H18" i="1"/>
  <c r="H17" i="1"/>
  <c r="H15" i="1" s="1"/>
  <c r="H16" i="1"/>
  <c r="G15" i="1"/>
  <c r="F15" i="1"/>
  <c r="D15" i="1"/>
  <c r="C15" i="1"/>
  <c r="H14" i="1"/>
  <c r="G12" i="1"/>
  <c r="F12" i="1"/>
  <c r="D12" i="1"/>
  <c r="C12" i="1"/>
  <c r="C11" i="1" s="1"/>
  <c r="C43" i="1" s="1"/>
  <c r="H32" i="1"/>
  <c r="H27" i="1"/>
  <c r="G11" i="1"/>
  <c r="G43" i="1" s="1"/>
  <c r="E15" i="1"/>
  <c r="F11" i="1"/>
  <c r="F43" i="1" s="1"/>
  <c r="E12" i="1"/>
  <c r="H13" i="1"/>
  <c r="H12" i="1" s="1"/>
  <c r="E27" i="1"/>
  <c r="E32" i="1"/>
  <c r="H11" i="1" l="1"/>
  <c r="H43" i="1" s="1"/>
  <c r="E19" i="1"/>
  <c r="E11" i="1" s="1"/>
  <c r="E43" i="1" s="1"/>
</calcChain>
</file>

<file path=xl/sharedStrings.xml><?xml version="1.0" encoding="utf-8"?>
<sst xmlns="http://purl.oclc.org/ooxml/spreadsheetml/main" count="70" uniqueCount="70">
  <si>
    <t>Gasto por Categoría Programática</t>
  </si>
  <si>
    <t>Concepto</t>
  </si>
  <si>
    <t xml:space="preserve">Egresos </t>
  </si>
  <si>
    <t>Subejercicio</t>
  </si>
  <si>
    <t>Aprobado</t>
  </si>
  <si>
    <t>Modificado</t>
  </si>
  <si>
    <t>Devengado</t>
  </si>
  <si>
    <t>Pagado</t>
  </si>
  <si>
    <t>Subsidios: Sector Social y Privado o Entidades Federativas y Municipios</t>
  </si>
  <si>
    <t>Prestación de Servicios Públicos</t>
  </si>
  <si>
    <t>Provisión de Bienes Públicos</t>
  </si>
  <si>
    <t>Regulación y supervisión</t>
  </si>
  <si>
    <t>Operaciones ajenas</t>
  </si>
  <si>
    <t>Obligaciones de cumplimiento de resolución jurisdiccional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</si>
  <si>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</si>
  <si>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</si>
  <si>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</si>
  <si>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</si>
  <si>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Participaciones a entidades federativas y municipios</t>
  </si>
  <si>
    <t>Costo financiero, deuda o apoyos a deudores y ahorradores de la banca</t>
  </si>
  <si>
    <t xml:space="preserve">Programas </t>
  </si>
  <si>
    <t>Ampliaciones/
 (Reducciones)</t>
  </si>
  <si>
    <t>S</t>
  </si>
  <si>
    <t>U</t>
  </si>
  <si>
    <t>E</t>
  </si>
  <si>
    <t>B</t>
  </si>
  <si>
    <t>P</t>
  </si>
  <si>
    <t>F</t>
  </si>
  <si>
    <t>G</t>
  </si>
  <si>
    <t>A</t>
  </si>
  <si>
    <t>R</t>
  </si>
  <si>
    <t>K</t>
  </si>
  <si>
    <t>M</t>
  </si>
  <si>
    <t>O</t>
  </si>
  <si>
    <t>W</t>
  </si>
  <si>
    <t>L</t>
  </si>
  <si>
    <t>N</t>
  </si>
  <si>
    <t>J</t>
  </si>
  <si>
    <t>T</t>
  </si>
  <si>
    <t>Y</t>
  </si>
  <si>
    <t>Z</t>
  </si>
  <si>
    <t>I</t>
  </si>
  <si>
    <t>C</t>
  </si>
  <si>
    <t>D</t>
  </si>
  <si>
    <t>H</t>
  </si>
  <si>
    <t>Total del Egreso</t>
  </si>
  <si>
    <t>(Cifras en Pesos)</t>
  </si>
  <si>
    <t>Subsidios sujetos a Reglas de Operación</t>
  </si>
  <si>
    <t>Subsidios sujetos a Lineamientos de Operación</t>
  </si>
  <si>
    <t>Bienes, Servicios e Infraestructura Pública</t>
  </si>
  <si>
    <t>Proyectos de Inversión en Infraestructura y Obra Pública</t>
  </si>
  <si>
    <t>Desempeño de las Funciones de Gobierno</t>
  </si>
  <si>
    <t>Funciones de las Fuerzas Armadas</t>
  </si>
  <si>
    <t>Fomento, Promoción y Servicios para el Desarrollo Económico y Social</t>
  </si>
  <si>
    <t>Atención a desastres por eventos naturales</t>
  </si>
  <si>
    <t>Articulación, coordinación e instrumentación de políticas públicas</t>
  </si>
  <si>
    <t>Q</t>
  </si>
  <si>
    <t>Investigación y desarrollo</t>
  </si>
  <si>
    <t>V</t>
  </si>
  <si>
    <t>Servicios de protección y conservación ambiental</t>
  </si>
  <si>
    <t>Administrativos y de Apoyo a la Gestión Presupuestaria</t>
  </si>
  <si>
    <t>Apoyo para el desarrollo de las funciones de gobierno</t>
  </si>
  <si>
    <t>Apoyo al buen gobierno y mejoramiento de la gestión</t>
  </si>
  <si>
    <t>Provisiones y reasignaciones presupuestarias específicos</t>
  </si>
  <si>
    <t>Compromisos, Cumplimiento de Obligaciones y otras Aportaciones</t>
  </si>
  <si>
    <t>Adeudos de ejercicios fiscales anteriores (ADEFAS)</t>
  </si>
  <si>
    <t>Aportaciones Federales</t>
  </si>
  <si>
    <t>Cuenta Pública 2025</t>
  </si>
  <si>
    <t>MUNICIPIO DE FRANCISCO I. MADERO, HIDALGO</t>
  </si>
  <si>
    <t>Del 1 de Enero al 31 de Diciembre de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</si>
</sst>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_ ;\-0\ "/>
    <numFmt numFmtId="165" formatCode="General_)"/>
  </numFmts>
  <fonts count="11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sz val="11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9933"/>
        <bgColor indexed="64"/>
      </patternFill>
    </fill>
  </fills>
  <borders count="10">
    <border>
      <start/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2" fillId="0" borderId="0"/>
    <xf numFmtId="43" fontId="4" fillId="0" borderId="0" applyFont="0" applyFill="0" applyBorder="0" applyAlignment="0" applyProtection="0"/>
    <xf numFmtId="0" fontId="2" fillId="0" borderId="0"/>
  </cellStyleXfs>
  <cellXfs count="43">
    <xf numFmtId="0" fontId="0" fillId="0" borderId="0" xfId="0"/>
    <xf numFmtId="0" fontId="5" fillId="2" borderId="0" xfId="0" applyFont="1" applyFill="1"/>
    <xf numFmtId="0" fontId="6" fillId="2" borderId="0" xfId="0" applyFont="1" applyFill="1"/>
    <xf numFmtId="3" fontId="7" fillId="0" borderId="1" xfId="0" applyNumberFormat="1" applyFont="1" applyFill="1" applyBorder="1" applyAlignment="1">
      <alignment vertical="center" wrapText="1"/>
    </xf>
    <xf numFmtId="0" fontId="5" fillId="0" borderId="0" xfId="0" applyFont="1" applyFill="1"/>
    <xf numFmtId="3" fontId="7" fillId="0" borderId="1" xfId="0" applyNumberFormat="1" applyFont="1" applyFill="1" applyBorder="1" applyAlignment="1" applyProtection="1">
      <alignment horizontal="right" vertical="center" wrapText="1"/>
    </xf>
    <xf numFmtId="3" fontId="8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8" fillId="0" borderId="2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2" xfId="0" applyNumberFormat="1" applyFont="1" applyFill="1" applyBorder="1" applyAlignment="1" applyProtection="1">
      <alignment horizontal="right" vertical="center" wrapText="1"/>
    </xf>
    <xf numFmtId="3" fontId="8" fillId="2" borderId="2" xfId="0" applyNumberFormat="1" applyFont="1" applyFill="1" applyBorder="1" applyAlignment="1" applyProtection="1">
      <alignment horizontal="right" vertical="center" wrapText="1"/>
    </xf>
    <xf numFmtId="3" fontId="8" fillId="0" borderId="3" xfId="0" applyNumberFormat="1" applyFont="1" applyFill="1" applyBorder="1" applyAlignment="1">
      <alignment horizontal="right" vertical="center" wrapText="1"/>
    </xf>
    <xf numFmtId="3" fontId="8" fillId="0" borderId="4" xfId="0" applyNumberFormat="1" applyFont="1" applyFill="1" applyBorder="1" applyAlignment="1">
      <alignment horizontal="right" vertical="center" wrapText="1"/>
    </xf>
    <xf numFmtId="3" fontId="7" fillId="0" borderId="4" xfId="0" applyNumberFormat="1" applyFont="1" applyFill="1" applyBorder="1" applyAlignment="1" applyProtection="1">
      <alignment horizontal="right" vertical="center" wrapText="1"/>
    </xf>
    <xf numFmtId="3" fontId="7" fillId="0" borderId="3" xfId="0" applyNumberFormat="1" applyFont="1" applyFill="1" applyBorder="1" applyAlignment="1" applyProtection="1">
      <alignment horizontal="right" vertical="center" wrapText="1"/>
    </xf>
    <xf numFmtId="0" fontId="8" fillId="0" borderId="4" xfId="0" applyFont="1" applyFill="1" applyBorder="1" applyAlignment="1">
      <alignment horizontal="justify" vertical="center" wrapText="1"/>
    </xf>
    <xf numFmtId="0" fontId="8" fillId="0" borderId="2" xfId="0" applyFont="1" applyFill="1" applyBorder="1" applyAlignment="1">
      <alignment horizontal="left" vertical="center" wrapText="1" indent="2"/>
    </xf>
    <xf numFmtId="164" fontId="9" fillId="2" borderId="2" xfId="2" applyNumberFormat="1" applyFont="1" applyFill="1" applyBorder="1" applyAlignment="1" applyProtection="1">
      <alignment horizontal="center" vertical="center"/>
    </xf>
    <xf numFmtId="164" fontId="9" fillId="2" borderId="1" xfId="2" applyNumberFormat="1" applyFont="1" applyFill="1" applyBorder="1" applyAlignment="1" applyProtection="1">
      <alignment horizontal="center"/>
    </xf>
    <xf numFmtId="0" fontId="7" fillId="0" borderId="2" xfId="0" applyFont="1" applyFill="1" applyBorder="1" applyAlignment="1">
      <alignment horizontal="left" vertical="center" wrapText="1" indent="1"/>
    </xf>
    <xf numFmtId="0" fontId="7" fillId="0" borderId="5" xfId="0" applyFont="1" applyFill="1" applyBorder="1" applyAlignment="1">
      <alignment horizontal="left" vertical="center" wrapText="1" indent="1"/>
    </xf>
    <xf numFmtId="0" fontId="10" fillId="2" borderId="0" xfId="0" applyFont="1" applyFill="1"/>
    <xf numFmtId="0" fontId="10" fillId="0" borderId="0" xfId="0" applyFont="1" applyFill="1"/>
    <xf numFmtId="0" fontId="5" fillId="2" borderId="0" xfId="0" applyFont="1" applyFill="1" applyBorder="1" applyAlignment="1"/>
    <xf numFmtId="0" fontId="5" fillId="2" borderId="0" xfId="0" applyFont="1" applyFill="1" applyBorder="1"/>
    <xf numFmtId="0" fontId="5" fillId="2" borderId="0" xfId="0" applyFont="1" applyFill="1" applyAlignment="1">
      <alignment vertical="top" wrapText="1"/>
    </xf>
    <xf numFmtId="0" fontId="7" fillId="0" borderId="2" xfId="0" applyFont="1" applyFill="1" applyBorder="1" applyAlignment="1">
      <alignment horizontal="left" vertical="center" wrapText="1"/>
    </xf>
    <xf numFmtId="164" fontId="3" fillId="2" borderId="0" xfId="2" applyNumberFormat="1" applyFont="1" applyFill="1" applyBorder="1" applyAlignment="1" applyProtection="1">
      <alignment horizontal="center"/>
      <protection locked="0"/>
    </xf>
    <xf numFmtId="164" fontId="9" fillId="2" borderId="2" xfId="2" applyNumberFormat="1" applyFont="1" applyFill="1" applyBorder="1" applyAlignment="1" applyProtection="1">
      <alignment horizontal="center"/>
    </xf>
    <xf numFmtId="164" fontId="9" fillId="3" borderId="5" xfId="2" applyNumberFormat="1" applyFont="1" applyFill="1" applyBorder="1" applyAlignment="1" applyProtection="1">
      <alignment horizontal="center" vertical="center"/>
    </xf>
    <xf numFmtId="164" fontId="9" fillId="3" borderId="5" xfId="2" applyNumberFormat="1" applyFont="1" applyFill="1" applyBorder="1" applyAlignment="1" applyProtection="1">
      <alignment horizontal="center" vertical="center" wrapText="1"/>
    </xf>
    <xf numFmtId="164" fontId="9" fillId="3" borderId="6" xfId="2" applyNumberFormat="1" applyFont="1" applyFill="1" applyBorder="1" applyAlignment="1" applyProtection="1">
      <alignment horizontal="center" vertical="center"/>
    </xf>
    <xf numFmtId="0" fontId="8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 vertical="top" wrapText="1"/>
    </xf>
    <xf numFmtId="0" fontId="5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 vertical="top" wrapText="1"/>
    </xf>
    <xf numFmtId="0" fontId="5" fillId="2" borderId="0" xfId="0" applyFont="1" applyFill="1" applyAlignment="1">
      <alignment horizontal="center" vertical="top"/>
    </xf>
    <xf numFmtId="164" fontId="3" fillId="2" borderId="0" xfId="2" applyNumberFormat="1" applyFont="1" applyFill="1" applyBorder="1" applyAlignment="1" applyProtection="1">
      <alignment horizontal="center"/>
      <protection locked="0"/>
    </xf>
    <xf numFmtId="164" fontId="3" fillId="2" borderId="0" xfId="2" applyNumberFormat="1" applyFont="1" applyFill="1" applyBorder="1" applyAlignment="1" applyProtection="1">
      <alignment horizontal="center"/>
    </xf>
    <xf numFmtId="164" fontId="9" fillId="3" borderId="7" xfId="2" applyNumberFormat="1" applyFont="1" applyFill="1" applyBorder="1" applyAlignment="1" applyProtection="1">
      <alignment horizontal="center" vertical="center"/>
    </xf>
    <xf numFmtId="164" fontId="9" fillId="3" borderId="4" xfId="2" applyNumberFormat="1" applyFont="1" applyFill="1" applyBorder="1" applyAlignment="1" applyProtection="1">
      <alignment horizontal="center" vertical="center"/>
    </xf>
    <xf numFmtId="164" fontId="9" fillId="3" borderId="6" xfId="2" applyNumberFormat="1" applyFont="1" applyFill="1" applyBorder="1" applyAlignment="1" applyProtection="1">
      <alignment horizontal="center"/>
    </xf>
    <xf numFmtId="164" fontId="9" fillId="3" borderId="8" xfId="2" applyNumberFormat="1" applyFont="1" applyFill="1" applyBorder="1" applyAlignment="1" applyProtection="1">
      <alignment horizontal="center"/>
    </xf>
    <xf numFmtId="164" fontId="9" fillId="3" borderId="9" xfId="2" applyNumberFormat="1" applyFont="1" applyFill="1" applyBorder="1" applyAlignment="1" applyProtection="1">
      <alignment horizontal="center"/>
    </xf>
  </cellXfs>
  <cellStyles count="4">
    <cellStyle name="=C:\WINNT\SYSTEM32\COMMAND.COM" xfId="1" xr:uid="{1250EBD1-5B1F-4380-AB0F-3C43D84821E5}"/>
    <cellStyle name="Millares" xfId="2" builtinId="3"/>
    <cellStyle name="Normal" xfId="0" builtinId="0"/>
    <cellStyle name="Normal 2" xfId="3" xr:uid="{730B8D17-19EE-4074-8036-E1C25F23B3C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0</xdr:colOff>
      <xdr:row>1</xdr:row>
      <xdr:rowOff>0</xdr:rowOff>
    </xdr:from>
    <xdr:to>
      <xdr:col>1</xdr:col>
      <xdr:colOff>885825</xdr:colOff>
      <xdr:row>5</xdr:row>
      <xdr:rowOff>123825</xdr:rowOff>
    </xdr:to>
    <xdr:pic>
      <xdr:nvPicPr>
        <xdr:cNvPr id="1025" name="Imagen 2">
          <a:extLst>
            <a:ext uri="{FF2B5EF4-FFF2-40B4-BE49-F238E27FC236}">
              <a16:creationId xmlns:a16="http://schemas.microsoft.com/office/drawing/2014/main" id="{36DACF99-8ECF-56C7-1D13-2532290EBD7B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9050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041A4-3B14-4986-86E5-5D168A8C2109}">
  <sheetPr>
    <pageSetUpPr fitToPage="1"/>
  </sheetPr>
  <dimension ref="A1:K65526"/>
  <sheetViews>
    <sheetView showGridLines="0" tabSelected="1" showWhiteSpace="0" zoomScaleNormal="100" workbookViewId="0">
      <selection activeCell="B17" sqref="B17"/>
    </sheetView>
  </sheetViews>
  <sheetFormatPr baseColWidth="10" defaultColWidth="0" defaultRowHeight="14.25" zeroHeight="1" x14ac:dyDescent="0.2"/>
  <cols>
    <col min="1" max="1" width="2" style="20" customWidth="1"/>
    <col min="2" max="2" width="50.85546875" style="1" customWidth="1"/>
    <col min="3" max="8" width="20.85546875" style="1" customWidth="1"/>
    <col min="9" max="9" width="2.85546875" style="1" customWidth="1"/>
    <col min="10" max="11" width="0" style="1" hidden="1"/>
    <col min="12" max="16384" width="11.42578125" style="1" hidden="1"/>
  </cols>
  <sheetData>
    <row r="1" spans="1:10" ht="15" x14ac:dyDescent="0.25">
      <c r="D1" s="26"/>
      <c r="E1" s="26"/>
      <c r="F1" s="26"/>
      <c r="G1" s="26"/>
      <c r="H1" s="26"/>
      <c r="I1" s="26"/>
      <c r="J1" s="26"/>
    </row>
    <row r="2" spans="1:10" ht="15" x14ac:dyDescent="0.25">
      <c r="B2" s="36" t="s">
        <v>67</v>
      </c>
      <c r="C2" s="36"/>
      <c r="D2" s="36"/>
      <c r="E2" s="36"/>
      <c r="F2" s="36"/>
      <c r="G2" s="36"/>
      <c r="H2" s="36"/>
    </row>
    <row r="3" spans="1:10" ht="15" x14ac:dyDescent="0.25">
      <c r="B3" s="37" t="s">
        <v>68</v>
      </c>
      <c r="C3" s="37"/>
      <c r="D3" s="37"/>
      <c r="E3" s="37"/>
      <c r="F3" s="37"/>
      <c r="G3" s="37"/>
      <c r="H3" s="37"/>
    </row>
    <row r="4" spans="1:10" ht="15" x14ac:dyDescent="0.25">
      <c r="B4" s="37" t="s">
        <v>0</v>
      </c>
      <c r="C4" s="37"/>
      <c r="D4" s="37"/>
      <c r="E4" s="37"/>
      <c r="F4" s="37"/>
      <c r="G4" s="37"/>
      <c r="H4" s="37"/>
    </row>
    <row r="5" spans="1:10" ht="15" x14ac:dyDescent="0.25">
      <c r="B5" s="37" t="s">
        <v>69</v>
      </c>
      <c r="C5" s="37"/>
      <c r="D5" s="37"/>
      <c r="E5" s="37"/>
      <c r="F5" s="37"/>
      <c r="G5" s="37"/>
      <c r="H5" s="37"/>
    </row>
    <row r="6" spans="1:10" ht="15" x14ac:dyDescent="0.25">
      <c r="B6" s="37" t="s">
        <v>46</v>
      </c>
      <c r="C6" s="37"/>
      <c r="D6" s="37"/>
      <c r="E6" s="37"/>
      <c r="F6" s="37"/>
      <c r="G6" s="37"/>
      <c r="H6" s="37"/>
    </row>
    <row r="7" spans="1:10" x14ac:dyDescent="0.2">
      <c r="B7" s="2"/>
      <c r="C7" s="2"/>
      <c r="D7" s="2"/>
      <c r="E7" s="2"/>
      <c r="F7" s="2"/>
      <c r="G7" s="2"/>
      <c r="H7" s="2"/>
    </row>
    <row r="8" spans="1:10" x14ac:dyDescent="0.2">
      <c r="B8" s="38" t="s">
        <v>1</v>
      </c>
      <c r="C8" s="40" t="s">
        <v>2</v>
      </c>
      <c r="D8" s="41"/>
      <c r="E8" s="41"/>
      <c r="F8" s="41"/>
      <c r="G8" s="42"/>
      <c r="H8" s="38" t="s">
        <v>3</v>
      </c>
    </row>
    <row r="9" spans="1:10" ht="24" x14ac:dyDescent="0.2">
      <c r="B9" s="39"/>
      <c r="C9" s="28" t="s">
        <v>4</v>
      </c>
      <c r="D9" s="29" t="s">
        <v>21</v>
      </c>
      <c r="E9" s="28" t="s">
        <v>5</v>
      </c>
      <c r="F9" s="28" t="s">
        <v>6</v>
      </c>
      <c r="G9" s="30" t="s">
        <v>7</v>
      </c>
      <c r="H9" s="39"/>
    </row>
    <row r="10" spans="1:10" x14ac:dyDescent="0.2">
      <c r="B10" s="16"/>
      <c r="C10" s="17"/>
      <c r="D10" s="17"/>
      <c r="E10" s="17"/>
      <c r="F10" s="17"/>
      <c r="G10" s="27"/>
      <c r="H10" s="17"/>
    </row>
    <row r="11" spans="1:10" s="4" customFormat="1" ht="15" customHeight="1" x14ac:dyDescent="0.2">
      <c r="A11" s="21"/>
      <c r="B11" s="25" t="s">
        <v>20</v>
      </c>
      <c r="C11" s="3">
        <f t="shared" ref="C11:H11" si="0">SUM(C12,C15,C19,C27,C32)</f>
        <v>131541421.95999998</v>
      </c>
      <c r="D11" s="3">
        <f t="shared" si="0"/>
        <v>24666036.350000001</v>
      </c>
      <c r="E11" s="3">
        <f t="shared" si="0"/>
        <v>156207458.31</v>
      </c>
      <c r="F11" s="3">
        <f t="shared" si="0"/>
        <v>109866443.53999999</v>
      </c>
      <c r="G11" s="3">
        <f t="shared" si="0"/>
        <v>108777126.70999999</v>
      </c>
      <c r="H11" s="3">
        <f t="shared" si="0"/>
        <v>46341014.769999996</v>
      </c>
    </row>
    <row r="12" spans="1:10" s="4" customFormat="1" ht="24" x14ac:dyDescent="0.2">
      <c r="A12" s="21"/>
      <c r="B12" s="18" t="s">
        <v>8</v>
      </c>
      <c r="C12" s="5">
        <f t="shared" ref="C12:H12" si="1">SUM(C13:C14)</f>
        <v>0</v>
      </c>
      <c r="D12" s="5">
        <f t="shared" si="1"/>
        <v>0</v>
      </c>
      <c r="E12" s="5">
        <f t="shared" si="1"/>
        <v>0</v>
      </c>
      <c r="F12" s="5">
        <f t="shared" si="1"/>
        <v>0</v>
      </c>
      <c r="G12" s="5">
        <f t="shared" si="1"/>
        <v>0</v>
      </c>
      <c r="H12" s="5">
        <f t="shared" si="1"/>
        <v>0</v>
      </c>
    </row>
    <row r="13" spans="1:10" s="4" customFormat="1" ht="15" customHeight="1" x14ac:dyDescent="0.2">
      <c r="A13" s="21" t="s">
        <v>22</v>
      </c>
      <c r="B13" s="15" t="s">
        <v>47</v>
      </c>
      <c r="C13" s="6">
        <v>0</v>
      </c>
      <c r="D13" s="7">
        <v>0</v>
      </c>
      <c r="E13" s="8">
        <v>0</v>
      </c>
      <c r="F13" s="7">
        <v>0</v>
      </c>
      <c r="G13" s="7">
        <v>0</v>
      </c>
      <c r="H13" s="9">
        <f>(E13-F13)</f>
        <v>0</v>
      </c>
    </row>
    <row r="14" spans="1:10" s="4" customFormat="1" ht="15" customHeight="1" x14ac:dyDescent="0.2">
      <c r="A14" s="21" t="s">
        <v>23</v>
      </c>
      <c r="B14" s="15" t="s">
        <v>48</v>
      </c>
      <c r="C14" s="6">
        <v>0</v>
      </c>
      <c r="D14" s="7">
        <v>0</v>
      </c>
      <c r="E14" s="8">
        <v>0</v>
      </c>
      <c r="F14" s="7">
        <v>0</v>
      </c>
      <c r="G14" s="7">
        <v>0</v>
      </c>
      <c r="H14" s="9">
        <f>(E14-F14)</f>
        <v>0</v>
      </c>
    </row>
    <row r="15" spans="1:10" s="4" customFormat="1" ht="15" customHeight="1" x14ac:dyDescent="0.2">
      <c r="A15" s="21"/>
      <c r="B15" s="18" t="s">
        <v>49</v>
      </c>
      <c r="C15" s="5">
        <f t="shared" ref="C15:H15" si="2">SUM(C16:C18)</f>
        <v>120666614.10999998</v>
      </c>
      <c r="D15" s="5">
        <f t="shared" si="2"/>
        <v>4600817.99</v>
      </c>
      <c r="E15" s="5">
        <f t="shared" si="2"/>
        <v>125267432.09999999</v>
      </c>
      <c r="F15" s="5">
        <f t="shared" si="2"/>
        <v>79838004.409999996</v>
      </c>
      <c r="G15" s="5">
        <f t="shared" si="2"/>
        <v>78748687.579999998</v>
      </c>
      <c r="H15" s="5">
        <f t="shared" si="2"/>
        <v>45429427.68999999</v>
      </c>
    </row>
    <row r="16" spans="1:10" s="4" customFormat="1" ht="15" customHeight="1" x14ac:dyDescent="0.2">
      <c r="A16" s="21" t="s">
        <v>25</v>
      </c>
      <c r="B16" s="15" t="s">
        <v>10</v>
      </c>
      <c r="C16" s="6">
        <v>0</v>
      </c>
      <c r="D16" s="7">
        <v>0</v>
      </c>
      <c r="E16" s="8">
        <v>0</v>
      </c>
      <c r="F16" s="7">
        <v>0</v>
      </c>
      <c r="G16" s="7">
        <v>0</v>
      </c>
      <c r="H16" s="9">
        <f>(E16-F16)</f>
        <v>0</v>
      </c>
    </row>
    <row r="17" spans="1:8" s="4" customFormat="1" ht="15" customHeight="1" x14ac:dyDescent="0.2">
      <c r="A17" s="21" t="s">
        <v>24</v>
      </c>
      <c r="B17" s="15" t="s">
        <v>9</v>
      </c>
      <c r="C17" s="6">
        <v>89193268.069999993</v>
      </c>
      <c r="D17" s="7">
        <v>-12263157.380000001</v>
      </c>
      <c r="E17" s="8">
        <v>76930110.689999998</v>
      </c>
      <c r="F17" s="7">
        <v>53880585.740000002</v>
      </c>
      <c r="G17" s="7">
        <v>53576992.740000002</v>
      </c>
      <c r="H17" s="9">
        <f>(E17-F17)</f>
        <v>23049524.949999996</v>
      </c>
    </row>
    <row r="18" spans="1:8" s="4" customFormat="1" ht="15" customHeight="1" x14ac:dyDescent="0.2">
      <c r="A18" s="21" t="s">
        <v>31</v>
      </c>
      <c r="B18" s="15" t="s">
        <v>50</v>
      </c>
      <c r="C18" s="6">
        <v>31473346.039999999</v>
      </c>
      <c r="D18" s="7">
        <v>16863975.370000001</v>
      </c>
      <c r="E18" s="8">
        <v>48337321.409999996</v>
      </c>
      <c r="F18" s="7">
        <v>25957418.670000002</v>
      </c>
      <c r="G18" s="7">
        <v>25171694.84</v>
      </c>
      <c r="H18" s="9">
        <f>(E18-F18)</f>
        <v>22379902.739999995</v>
      </c>
    </row>
    <row r="19" spans="1:8" s="4" customFormat="1" ht="15" customHeight="1" x14ac:dyDescent="0.2">
      <c r="A19" s="21"/>
      <c r="B19" s="18" t="s">
        <v>51</v>
      </c>
      <c r="C19" s="5">
        <f t="shared" ref="C19:H19" si="3">SUM(C20:C26)</f>
        <v>1675415.49</v>
      </c>
      <c r="D19" s="5">
        <f t="shared" si="3"/>
        <v>2685553.63</v>
      </c>
      <c r="E19" s="5">
        <f t="shared" si="3"/>
        <v>4360969.12</v>
      </c>
      <c r="F19" s="5">
        <f t="shared" si="3"/>
        <v>3777862.38</v>
      </c>
      <c r="G19" s="5">
        <f t="shared" si="3"/>
        <v>3777862.38</v>
      </c>
      <c r="H19" s="5">
        <f t="shared" si="3"/>
        <v>583106.74000000022</v>
      </c>
    </row>
    <row r="20" spans="1:8" s="4" customFormat="1" ht="15" customHeight="1" x14ac:dyDescent="0.2">
      <c r="A20" s="21" t="s">
        <v>29</v>
      </c>
      <c r="B20" s="15" t="s">
        <v>52</v>
      </c>
      <c r="C20" s="6">
        <v>0</v>
      </c>
      <c r="D20" s="7">
        <v>0</v>
      </c>
      <c r="E20" s="8">
        <v>0</v>
      </c>
      <c r="F20" s="7">
        <v>0</v>
      </c>
      <c r="G20" s="7">
        <v>0</v>
      </c>
      <c r="H20" s="9">
        <f>(E20-F20)</f>
        <v>0</v>
      </c>
    </row>
    <row r="21" spans="1:8" s="4" customFormat="1" ht="24" customHeight="1" x14ac:dyDescent="0.2">
      <c r="A21" s="21" t="s">
        <v>27</v>
      </c>
      <c r="B21" s="15" t="s">
        <v>53</v>
      </c>
      <c r="C21" s="6">
        <v>1675415.49</v>
      </c>
      <c r="D21" s="7">
        <v>2685553.63</v>
      </c>
      <c r="E21" s="8">
        <v>4360969.12</v>
      </c>
      <c r="F21" s="7">
        <v>3777862.38</v>
      </c>
      <c r="G21" s="7">
        <v>3777862.38</v>
      </c>
      <c r="H21" s="9">
        <f t="shared" ref="H21:H26" si="4">(E21-F21)</f>
        <v>583106.74000000022</v>
      </c>
    </row>
    <row r="22" spans="1:8" s="4" customFormat="1" ht="15" customHeight="1" x14ac:dyDescent="0.2">
      <c r="A22" s="21" t="s">
        <v>28</v>
      </c>
      <c r="B22" s="15" t="s">
        <v>11</v>
      </c>
      <c r="C22" s="6">
        <v>0</v>
      </c>
      <c r="D22" s="7">
        <v>0</v>
      </c>
      <c r="E22" s="8">
        <v>0</v>
      </c>
      <c r="F22" s="7">
        <v>0</v>
      </c>
      <c r="G22" s="7">
        <v>0</v>
      </c>
      <c r="H22" s="9">
        <f t="shared" si="4"/>
        <v>0</v>
      </c>
    </row>
    <row r="23" spans="1:8" s="4" customFormat="1" ht="15" customHeight="1" x14ac:dyDescent="0.2">
      <c r="A23" s="21" t="s">
        <v>36</v>
      </c>
      <c r="B23" s="15" t="s">
        <v>54</v>
      </c>
      <c r="C23" s="6">
        <v>0</v>
      </c>
      <c r="D23" s="7">
        <v>0</v>
      </c>
      <c r="E23" s="8">
        <v>0</v>
      </c>
      <c r="F23" s="7">
        <v>0</v>
      </c>
      <c r="G23" s="7">
        <v>0</v>
      </c>
      <c r="H23" s="9">
        <f t="shared" si="4"/>
        <v>0</v>
      </c>
    </row>
    <row r="24" spans="1:8" s="4" customFormat="1" ht="24.75" customHeight="1" x14ac:dyDescent="0.2">
      <c r="A24" s="21" t="s">
        <v>26</v>
      </c>
      <c r="B24" s="15" t="s">
        <v>55</v>
      </c>
      <c r="C24" s="6">
        <v>0</v>
      </c>
      <c r="D24" s="7">
        <v>0</v>
      </c>
      <c r="E24" s="8">
        <v>0</v>
      </c>
      <c r="F24" s="7">
        <v>0</v>
      </c>
      <c r="G24" s="7">
        <v>0</v>
      </c>
      <c r="H24" s="9">
        <f t="shared" si="4"/>
        <v>0</v>
      </c>
    </row>
    <row r="25" spans="1:8" s="4" customFormat="1" x14ac:dyDescent="0.2">
      <c r="A25" s="21" t="s">
        <v>56</v>
      </c>
      <c r="B25" s="15" t="s">
        <v>57</v>
      </c>
      <c r="C25" s="6">
        <v>0</v>
      </c>
      <c r="D25" s="7">
        <v>0</v>
      </c>
      <c r="E25" s="8">
        <f>SUM(C25:D25)</f>
        <v>0</v>
      </c>
      <c r="F25" s="7">
        <v>0</v>
      </c>
      <c r="G25" s="7">
        <v>0</v>
      </c>
      <c r="H25" s="9">
        <f t="shared" si="4"/>
        <v>0</v>
      </c>
    </row>
    <row r="26" spans="1:8" s="4" customFormat="1" ht="15" customHeight="1" x14ac:dyDescent="0.2">
      <c r="A26" s="21" t="s">
        <v>58</v>
      </c>
      <c r="B26" s="15" t="s">
        <v>59</v>
      </c>
      <c r="C26" s="6">
        <v>0</v>
      </c>
      <c r="D26" s="7">
        <v>0</v>
      </c>
      <c r="E26" s="8">
        <f>SUM(C26:D26)</f>
        <v>0</v>
      </c>
      <c r="F26" s="7">
        <v>0</v>
      </c>
      <c r="G26" s="7">
        <v>0</v>
      </c>
      <c r="H26" s="9">
        <f t="shared" si="4"/>
        <v>0</v>
      </c>
    </row>
    <row r="27" spans="1:8" s="4" customFormat="1" ht="15" customHeight="1" x14ac:dyDescent="0.2">
      <c r="A27" s="21"/>
      <c r="B27" s="18" t="s">
        <v>60</v>
      </c>
      <c r="C27" s="5">
        <f t="shared" ref="C27:H27" si="5">SUM(C28:C31)</f>
        <v>0</v>
      </c>
      <c r="D27" s="5">
        <f t="shared" si="5"/>
        <v>0</v>
      </c>
      <c r="E27" s="5">
        <f t="shared" si="5"/>
        <v>0</v>
      </c>
      <c r="F27" s="5">
        <f t="shared" si="5"/>
        <v>0</v>
      </c>
      <c r="G27" s="5">
        <f t="shared" si="5"/>
        <v>0</v>
      </c>
      <c r="H27" s="5">
        <f t="shared" si="5"/>
        <v>0</v>
      </c>
    </row>
    <row r="28" spans="1:8" s="4" customFormat="1" x14ac:dyDescent="0.2">
      <c r="A28" s="21" t="s">
        <v>32</v>
      </c>
      <c r="B28" s="15" t="s">
        <v>61</v>
      </c>
      <c r="C28" s="6">
        <v>0</v>
      </c>
      <c r="D28" s="7">
        <v>0</v>
      </c>
      <c r="E28" s="8">
        <v>0</v>
      </c>
      <c r="F28" s="7">
        <v>0</v>
      </c>
      <c r="G28" s="7">
        <v>0</v>
      </c>
      <c r="H28" s="9">
        <f>(E28-F28)</f>
        <v>0</v>
      </c>
    </row>
    <row r="29" spans="1:8" s="4" customFormat="1" ht="15" customHeight="1" x14ac:dyDescent="0.2">
      <c r="A29" s="21" t="s">
        <v>33</v>
      </c>
      <c r="B29" s="15" t="s">
        <v>62</v>
      </c>
      <c r="C29" s="6">
        <v>0</v>
      </c>
      <c r="D29" s="7">
        <v>0</v>
      </c>
      <c r="E29" s="8">
        <v>0</v>
      </c>
      <c r="F29" s="7">
        <v>0</v>
      </c>
      <c r="G29" s="7">
        <v>0</v>
      </c>
      <c r="H29" s="9">
        <f>(E29-F29)</f>
        <v>0</v>
      </c>
    </row>
    <row r="30" spans="1:8" s="4" customFormat="1" ht="15" customHeight="1" x14ac:dyDescent="0.2">
      <c r="A30" s="21" t="s">
        <v>30</v>
      </c>
      <c r="B30" s="15" t="s">
        <v>63</v>
      </c>
      <c r="C30" s="6">
        <v>0</v>
      </c>
      <c r="D30" s="7">
        <v>0</v>
      </c>
      <c r="E30" s="8">
        <v>0</v>
      </c>
      <c r="F30" s="7">
        <v>0</v>
      </c>
      <c r="G30" s="7">
        <v>0</v>
      </c>
      <c r="H30" s="9">
        <f>(E30-F30)</f>
        <v>0</v>
      </c>
    </row>
    <row r="31" spans="1:8" s="4" customFormat="1" ht="15" customHeight="1" x14ac:dyDescent="0.2">
      <c r="A31" s="21" t="s">
        <v>34</v>
      </c>
      <c r="B31" s="15" t="s">
        <v>12</v>
      </c>
      <c r="C31" s="6">
        <v>0</v>
      </c>
      <c r="D31" s="7">
        <v>0</v>
      </c>
      <c r="E31" s="8">
        <v>0</v>
      </c>
      <c r="F31" s="7">
        <v>0</v>
      </c>
      <c r="G31" s="7">
        <v>0</v>
      </c>
      <c r="H31" s="9">
        <f>(E31-F31)</f>
        <v>0</v>
      </c>
    </row>
    <row r="32" spans="1:8" s="4" customFormat="1" ht="30" customHeight="1" x14ac:dyDescent="0.2">
      <c r="A32" s="21"/>
      <c r="B32" s="18" t="s">
        <v>64</v>
      </c>
      <c r="C32" s="5">
        <f t="shared" ref="C32:H32" si="6">SUM(C33:C41)</f>
        <v>9199392.3599999994</v>
      </c>
      <c r="D32" s="5">
        <f t="shared" si="6"/>
        <v>17379664.73</v>
      </c>
      <c r="E32" s="5">
        <f t="shared" si="6"/>
        <v>26579057.089999996</v>
      </c>
      <c r="F32" s="5">
        <f t="shared" si="6"/>
        <v>26250576.75</v>
      </c>
      <c r="G32" s="5">
        <f t="shared" si="6"/>
        <v>26250576.75</v>
      </c>
      <c r="H32" s="5">
        <f t="shared" si="6"/>
        <v>328480.33999999985</v>
      </c>
    </row>
    <row r="33" spans="1:8" s="4" customFormat="1" ht="15" customHeight="1" x14ac:dyDescent="0.2">
      <c r="A33" s="21" t="s">
        <v>42</v>
      </c>
      <c r="B33" s="15" t="s">
        <v>18</v>
      </c>
      <c r="C33" s="6">
        <v>0</v>
      </c>
      <c r="D33" s="7">
        <v>0</v>
      </c>
      <c r="E33" s="8">
        <v>0</v>
      </c>
      <c r="F33" s="7">
        <v>0</v>
      </c>
      <c r="G33" s="7">
        <v>0</v>
      </c>
      <c r="H33" s="9">
        <f t="shared" ref="H33:H41" si="7">(E33-F33)</f>
        <v>0</v>
      </c>
    </row>
    <row r="34" spans="1:8" s="4" customFormat="1" ht="25.5" customHeight="1" x14ac:dyDescent="0.2">
      <c r="A34" s="21" t="s">
        <v>43</v>
      </c>
      <c r="B34" s="15" t="s">
        <v>19</v>
      </c>
      <c r="C34" s="6">
        <v>0</v>
      </c>
      <c r="D34" s="7">
        <v>0</v>
      </c>
      <c r="E34" s="8">
        <v>0</v>
      </c>
      <c r="F34" s="7">
        <v>0</v>
      </c>
      <c r="G34" s="7">
        <v>0</v>
      </c>
      <c r="H34" s="9">
        <f t="shared" si="7"/>
        <v>0</v>
      </c>
    </row>
    <row r="35" spans="1:8" s="4" customFormat="1" ht="15" customHeight="1" x14ac:dyDescent="0.2">
      <c r="A35" s="21" t="s">
        <v>44</v>
      </c>
      <c r="B35" s="15" t="s">
        <v>65</v>
      </c>
      <c r="C35" s="6">
        <v>0</v>
      </c>
      <c r="D35" s="7">
        <v>17576906.809999999</v>
      </c>
      <c r="E35" s="8">
        <v>17576906.809999999</v>
      </c>
      <c r="F35" s="7">
        <v>17248426.469999999</v>
      </c>
      <c r="G35" s="7">
        <v>17248426.469999999</v>
      </c>
      <c r="H35" s="9">
        <f t="shared" si="7"/>
        <v>328480.33999999985</v>
      </c>
    </row>
    <row r="36" spans="1:8" s="4" customFormat="1" ht="15" customHeight="1" x14ac:dyDescent="0.2">
      <c r="A36" s="21" t="s">
        <v>41</v>
      </c>
      <c r="B36" s="15" t="s">
        <v>66</v>
      </c>
      <c r="C36" s="6">
        <v>0</v>
      </c>
      <c r="D36" s="7">
        <v>0</v>
      </c>
      <c r="E36" s="8">
        <v>0</v>
      </c>
      <c r="F36" s="7">
        <v>0</v>
      </c>
      <c r="G36" s="7">
        <v>0</v>
      </c>
      <c r="H36" s="9">
        <f t="shared" si="7"/>
        <v>0</v>
      </c>
    </row>
    <row r="37" spans="1:8" s="4" customFormat="1" ht="15" customHeight="1" x14ac:dyDescent="0.2">
      <c r="A37" s="21" t="s">
        <v>37</v>
      </c>
      <c r="B37" s="15" t="s">
        <v>14</v>
      </c>
      <c r="C37" s="6">
        <v>9199392.3599999994</v>
      </c>
      <c r="D37" s="7">
        <v>-197242.08</v>
      </c>
      <c r="E37" s="8">
        <v>9002150.2799999993</v>
      </c>
      <c r="F37" s="7">
        <v>9002150.2799999993</v>
      </c>
      <c r="G37" s="7">
        <v>9002150.2799999993</v>
      </c>
      <c r="H37" s="9">
        <f t="shared" si="7"/>
        <v>0</v>
      </c>
    </row>
    <row r="38" spans="1:8" s="4" customFormat="1" ht="15" customHeight="1" x14ac:dyDescent="0.2">
      <c r="A38" s="21" t="s">
        <v>35</v>
      </c>
      <c r="B38" s="15" t="s">
        <v>13</v>
      </c>
      <c r="C38" s="6">
        <v>0</v>
      </c>
      <c r="D38" s="7">
        <v>0</v>
      </c>
      <c r="E38" s="8">
        <v>0</v>
      </c>
      <c r="F38" s="7">
        <v>0</v>
      </c>
      <c r="G38" s="7">
        <v>0</v>
      </c>
      <c r="H38" s="9">
        <f t="shared" si="7"/>
        <v>0</v>
      </c>
    </row>
    <row r="39" spans="1:8" s="4" customFormat="1" ht="15" customHeight="1" x14ac:dyDescent="0.2">
      <c r="A39" s="21" t="s">
        <v>38</v>
      </c>
      <c r="B39" s="15" t="s">
        <v>15</v>
      </c>
      <c r="C39" s="6">
        <v>0</v>
      </c>
      <c r="D39" s="7">
        <v>0</v>
      </c>
      <c r="E39" s="8">
        <v>0</v>
      </c>
      <c r="F39" s="7">
        <v>0</v>
      </c>
      <c r="G39" s="7">
        <v>0</v>
      </c>
      <c r="H39" s="9">
        <f t="shared" si="7"/>
        <v>0</v>
      </c>
    </row>
    <row r="40" spans="1:8" s="4" customFormat="1" ht="15" customHeight="1" x14ac:dyDescent="0.2">
      <c r="A40" s="21" t="s">
        <v>39</v>
      </c>
      <c r="B40" s="15" t="s">
        <v>16</v>
      </c>
      <c r="C40" s="6">
        <v>0</v>
      </c>
      <c r="D40" s="7">
        <v>0</v>
      </c>
      <c r="E40" s="8">
        <v>0</v>
      </c>
      <c r="F40" s="7">
        <v>0</v>
      </c>
      <c r="G40" s="7">
        <v>0</v>
      </c>
      <c r="H40" s="9">
        <f t="shared" si="7"/>
        <v>0</v>
      </c>
    </row>
    <row r="41" spans="1:8" s="4" customFormat="1" ht="24.75" customHeight="1" x14ac:dyDescent="0.2">
      <c r="A41" s="21" t="s">
        <v>40</v>
      </c>
      <c r="B41" s="15" t="s">
        <v>17</v>
      </c>
      <c r="C41" s="6">
        <v>0</v>
      </c>
      <c r="D41" s="7">
        <v>0</v>
      </c>
      <c r="E41" s="8">
        <v>0</v>
      </c>
      <c r="F41" s="7">
        <v>0</v>
      </c>
      <c r="G41" s="7">
        <v>0</v>
      </c>
      <c r="H41" s="9">
        <f t="shared" si="7"/>
        <v>0</v>
      </c>
    </row>
    <row r="42" spans="1:8" s="4" customFormat="1" x14ac:dyDescent="0.2">
      <c r="A42" s="21"/>
      <c r="B42" s="14"/>
      <c r="C42" s="10"/>
      <c r="D42" s="11"/>
      <c r="E42" s="11"/>
      <c r="F42" s="11"/>
      <c r="G42" s="11"/>
      <c r="H42" s="11"/>
    </row>
    <row r="43" spans="1:8" s="4" customFormat="1" ht="24" customHeight="1" x14ac:dyDescent="0.2">
      <c r="A43" s="21"/>
      <c r="B43" s="19" t="s">
        <v>45</v>
      </c>
      <c r="C43" s="13">
        <f t="shared" ref="C43:H43" si="8">(C11)</f>
        <v>131541421.95999998</v>
      </c>
      <c r="D43" s="12">
        <f t="shared" si="8"/>
        <v>24666036.350000001</v>
      </c>
      <c r="E43" s="12">
        <f t="shared" si="8"/>
        <v>156207458.31</v>
      </c>
      <c r="F43" s="12">
        <f t="shared" si="8"/>
        <v>109866443.53999999</v>
      </c>
      <c r="G43" s="12">
        <f t="shared" si="8"/>
        <v>108777126.70999999</v>
      </c>
      <c r="H43" s="12">
        <f t="shared" si="8"/>
        <v>46341014.769999996</v>
      </c>
    </row>
    <row r="44" spans="1:8" x14ac:dyDescent="0.2"/>
    <row r="45" spans="1:8" x14ac:dyDescent="0.2"/>
    <row r="46" spans="1:8" ht="15" customHeight="1" x14ac:dyDescent="0.2">
      <c r="B46" s="31"/>
      <c r="C46" s="31"/>
      <c r="D46" s="22"/>
      <c r="F46" s="32"/>
      <c r="G46" s="32"/>
      <c r="H46" s="32"/>
    </row>
    <row r="47" spans="1:8" ht="15" customHeight="1" x14ac:dyDescent="0.2">
      <c r="B47" s="32"/>
      <c r="C47" s="32"/>
      <c r="D47" s="23"/>
      <c r="E47" s="23"/>
      <c r="F47" s="32"/>
      <c r="G47" s="32"/>
      <c r="H47" s="32"/>
    </row>
    <row r="48" spans="1:8" ht="30" customHeight="1" x14ac:dyDescent="0.2">
      <c r="B48" s="34"/>
      <c r="C48" s="34"/>
      <c r="F48" s="34"/>
      <c r="G48" s="34"/>
      <c r="H48" s="34"/>
    </row>
    <row r="49" spans="2:8" ht="24" hidden="1" customHeight="1" x14ac:dyDescent="0.2"/>
    <row r="50" spans="2:8" hidden="1" x14ac:dyDescent="0.2">
      <c r="B50" s="34"/>
      <c r="C50" s="34"/>
      <c r="F50" s="34"/>
      <c r="G50" s="34"/>
      <c r="H50" s="34"/>
    </row>
    <row r="51" spans="2:8" ht="24" hidden="1" customHeight="1" x14ac:dyDescent="0.2">
      <c r="B51" s="34"/>
      <c r="C51" s="34"/>
      <c r="F51" s="34"/>
      <c r="G51" s="34"/>
      <c r="H51" s="34"/>
    </row>
    <row r="52" spans="2:8" ht="24" hidden="1" customHeight="1" x14ac:dyDescent="0.2">
      <c r="B52" s="24"/>
      <c r="F52" s="35"/>
      <c r="G52" s="35"/>
      <c r="H52" s="35"/>
    </row>
    <row r="53" spans="2:8" hidden="1" x14ac:dyDescent="0.2">
      <c r="B53" s="34"/>
      <c r="C53" s="34"/>
      <c r="F53" s="33"/>
      <c r="G53" s="33"/>
      <c r="H53" s="33"/>
    </row>
    <row r="54" spans="2:8" ht="24" hidden="1" customHeight="1" x14ac:dyDescent="0.2">
      <c r="B54" s="34"/>
      <c r="C54" s="34"/>
      <c r="F54" s="34"/>
      <c r="G54" s="34"/>
      <c r="H54" s="34"/>
    </row>
    <row r="55" spans="2:8" hidden="1" x14ac:dyDescent="0.2">
      <c r="B55" s="34"/>
      <c r="C55" s="34"/>
    </row>
    <row r="56" spans="2:8" ht="24.75" hidden="1" customHeight="1" x14ac:dyDescent="0.2">
      <c r="B56" s="34"/>
      <c r="C56" s="34"/>
    </row>
    <row r="57" spans="2:8" hidden="1" x14ac:dyDescent="0.2">
      <c r="F57" s="33"/>
      <c r="G57" s="33"/>
      <c r="H57" s="33"/>
    </row>
    <row r="65526" x14ac:dyDescent="0.2"/>
  </sheetData>
  <mergeCells count="22">
    <mergeCell ref="B6:H6"/>
    <mergeCell ref="F51:H51"/>
    <mergeCell ref="B51:C51"/>
    <mergeCell ref="B2:H2"/>
    <mergeCell ref="B3:H3"/>
    <mergeCell ref="B4:H4"/>
    <mergeCell ref="B8:B9"/>
    <mergeCell ref="C8:G8"/>
    <mergeCell ref="B50:C50"/>
    <mergeCell ref="B48:C48"/>
    <mergeCell ref="F48:H48"/>
    <mergeCell ref="H8:H9"/>
    <mergeCell ref="B5:H5"/>
    <mergeCell ref="F57:H57"/>
    <mergeCell ref="B54:C54"/>
    <mergeCell ref="B55:C55"/>
    <mergeCell ref="B56:C56"/>
    <mergeCell ref="B53:C53"/>
    <mergeCell ref="F50:H50"/>
    <mergeCell ref="F52:H52"/>
    <mergeCell ref="F53:H53"/>
    <mergeCell ref="F54:H54"/>
  </mergeCells>
  <printOptions horizontalCentered="1" verticalCentered="1"/>
  <pageMargins left="0.31496062992125984" right="0.31496062992125984" top="0.35433070866141736" bottom="0.35433070866141736" header="0" footer="0"/>
  <pageSetup scale="74" orientation="landscape" r:id="rId1"/>
  <headerFooter alignWithMargins="0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Libro 1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Raymundo Zaith Rosas Rios</dc:creator>
  <cp:lastModifiedBy>MUNICIPIO DE FRANCISCO I MADERO</cp:lastModifiedBy>
  <cp:lastPrinted>2022-07-26T18:19:51Z</cp:lastPrinted>
  <dcterms:created xsi:type="dcterms:W3CDTF">2014-09-29T18:50:46Z</dcterms:created>
  <dcterms:modified xsi:type="dcterms:W3CDTF">2026-05-20T17:37:48Z</dcterms:modified>
</cp:coreProperties>
</file>